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 fullCalcOnLoad="1"/>
</workbook>
</file>

<file path=xl/calcChain.xml><?xml version="1.0" encoding="utf-8"?>
<calcChain xmlns="http://schemas.openxmlformats.org/spreadsheetml/2006/main">
  <c r="D16" i="1"/>
  <c r="D14"/>
  <c r="D27"/>
  <c r="D25"/>
  <c r="D21"/>
  <c r="D15"/>
  <c r="D26"/>
  <c r="F22"/>
  <c r="F34"/>
  <c r="F36"/>
  <c r="E22"/>
  <c r="E34"/>
  <c r="E36"/>
  <c r="E20"/>
  <c r="E19"/>
  <c r="D19"/>
  <c r="E25"/>
  <c r="F25"/>
  <c r="A26"/>
  <c r="A27"/>
  <c r="A28"/>
  <c r="A29"/>
  <c r="A30"/>
  <c r="A31"/>
  <c r="A32"/>
  <c r="A33"/>
  <c r="A34"/>
  <c r="A35"/>
  <c r="E14"/>
  <c r="F14"/>
  <c r="A18"/>
  <c r="A19"/>
  <c r="A20"/>
  <c r="A21"/>
  <c r="A22"/>
  <c r="A23"/>
  <c r="A24"/>
  <c r="A25"/>
  <c r="E23"/>
  <c r="F23"/>
  <c r="A17"/>
  <c r="F19"/>
  <c r="E28"/>
  <c r="F28"/>
  <c r="F32"/>
  <c r="E32"/>
  <c r="D28"/>
  <c r="D32"/>
  <c r="F21"/>
  <c r="E21"/>
  <c r="D23"/>
  <c r="D34"/>
  <c r="D36"/>
</calcChain>
</file>

<file path=xl/sharedStrings.xml><?xml version="1.0" encoding="utf-8"?>
<sst xmlns="http://schemas.openxmlformats.org/spreadsheetml/2006/main" count="60" uniqueCount="60">
  <si>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</si>
  <si>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</si>
  <si>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</si>
  <si>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</si>
  <si>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</si>
  <si>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</si>
  <si>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</si>
  <si>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</si>
  <si>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</si>
  <si>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</si>
  <si>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</si>
  <si>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</si>
  <si>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</si>
  <si>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</si>
  <si>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</si>
  <si>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</si>
  <si>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</si>
  <si>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</si>
  <si>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</si>
  <si>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</si>
  <si>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</si>
  <si>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</si>
  <si>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</si>
  <si>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</si>
  <si>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</si>
  <si>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</si>
  <si>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</si>
  <si>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</si>
  <si>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</si>
  <si>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</si>
  <si>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</si>
  <si>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</si>
  <si>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</si>
  <si>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</si>
  <si>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</si>
  <si>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</si>
  <si>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</si>
  <si>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</si>
  <si>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</si>
  <si>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</si>
  <si>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</si>
  <si>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</si>
  <si>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</si>
  <si>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</si>
  <si>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</si>
  <si>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</si>
  <si>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</si>
  <si>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</si>
  <si>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</si>
  <si>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</si>
  <si>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</si>
  <si>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</si>
  <si>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</si>
  <si>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</si>
  <si>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</t>
  </si>
  <si>
    <t>Приложение 3</t>
  </si>
  <si>
    <t>сумма на 2025 г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</si>
  <si>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2024 год и плановый период 2025-2026 годов. </t>
  </si>
  <si>
    <t>сумма на 2026 г</t>
  </si>
  <si>
    <t>от 23.12.2024г. № 60/6-4Р</t>
  </si>
</sst>
</file>

<file path=xl/styles.xml><?xml version="1.0" encoding="utf-8"?>
<styleSheet xmlns="http://schemas.openxmlformats.org/spreadsheetml/2006/main">
  <numFmts count="2">
    <numFmt numFmtId="180" formatCode="#,##0.00;\-#,##0.00;\ "/>
    <numFmt numFmtId="182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80" fontId="3" fillId="0" borderId="0" xfId="0" applyNumberFormat="1" applyFont="1" applyAlignment="1">
      <alignment vertical="top"/>
    </xf>
    <xf numFmtId="180" fontId="4" fillId="0" borderId="0" xfId="0" applyNumberFormat="1" applyFont="1"/>
    <xf numFmtId="0" fontId="1" fillId="0" borderId="0" xfId="0" applyFont="1" applyBorder="1"/>
    <xf numFmtId="180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82" fontId="5" fillId="0" borderId="2" xfId="0" applyNumberFormat="1" applyFont="1" applyBorder="1" applyAlignment="1">
      <alignment horizontal="center" vertical="top"/>
    </xf>
    <xf numFmtId="182" fontId="3" fillId="0" borderId="2" xfId="0" applyNumberFormat="1" applyFont="1" applyBorder="1" applyAlignment="1">
      <alignment horizontal="center" vertical="top"/>
    </xf>
    <xf numFmtId="182" fontId="5" fillId="0" borderId="2" xfId="0" applyNumberFormat="1" applyFont="1" applyFill="1" applyBorder="1" applyAlignment="1">
      <alignment horizontal="center" vertical="top"/>
    </xf>
    <xf numFmtId="182" fontId="5" fillId="0" borderId="3" xfId="0" applyNumberFormat="1" applyFont="1" applyBorder="1" applyAlignment="1">
      <alignment horizontal="center" vertical="top"/>
    </xf>
    <xf numFmtId="182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82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0"/>
  <sheetViews>
    <sheetView tabSelected="1" view="pageBreakPreview" zoomScaleNormal="100" zoomScaleSheetLayoutView="100" workbookViewId="0">
      <selection activeCell="J16" sqref="J16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55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59</v>
      </c>
      <c r="E9" s="45"/>
      <c r="F9" s="45"/>
      <c r="G9" s="45"/>
    </row>
    <row r="10" spans="1:8" ht="36.75" customHeight="1">
      <c r="A10" s="47" t="s">
        <v>57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54</v>
      </c>
      <c r="E12" s="11" t="s">
        <v>56</v>
      </c>
      <c r="F12" s="11" t="s">
        <v>58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4955.7000000000007</v>
      </c>
      <c r="E14" s="17">
        <f>E15+E16+E18+E17</f>
        <v>4225</v>
      </c>
      <c r="F14" s="17">
        <f>F15+F16+F18+F17</f>
        <v>4225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f>1085.2+43.2+13+17.7+18.7</f>
        <v>1177.8000000000002</v>
      </c>
      <c r="E15" s="18">
        <v>1085.2</v>
      </c>
      <c r="F15" s="18">
        <v>1085.2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f>3713.9+50</f>
        <v>3763.9</v>
      </c>
      <c r="E16" s="18">
        <v>3129.8</v>
      </c>
      <c r="F16" s="18">
        <v>3129.8</v>
      </c>
    </row>
    <row r="17" spans="1:6" ht="26.25" customHeight="1">
      <c r="A17" s="24">
        <f t="shared" ref="A17:A22" si="0">A16+1</f>
        <v>4</v>
      </c>
      <c r="B17" s="28" t="s">
        <v>49</v>
      </c>
      <c r="C17" s="14" t="s">
        <v>48</v>
      </c>
      <c r="D17" s="18">
        <v>4</v>
      </c>
      <c r="E17" s="18">
        <v>0</v>
      </c>
      <c r="F17" s="18">
        <v>0</v>
      </c>
    </row>
    <row r="18" spans="1:6" ht="15.75" customHeight="1">
      <c r="A18" s="24">
        <f t="shared" si="0"/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f t="shared" si="0"/>
        <v>6</v>
      </c>
      <c r="B19" s="31" t="s">
        <v>17</v>
      </c>
      <c r="C19" s="13" t="s">
        <v>18</v>
      </c>
      <c r="D19" s="17">
        <f>D20</f>
        <v>155.30000000000001</v>
      </c>
      <c r="E19" s="17">
        <f>E20</f>
        <v>172.1</v>
      </c>
      <c r="F19" s="17">
        <f>F20</f>
        <v>189.7</v>
      </c>
    </row>
    <row r="20" spans="1:6" ht="15.75" customHeight="1">
      <c r="A20" s="24">
        <f t="shared" si="0"/>
        <v>7</v>
      </c>
      <c r="B20" s="28" t="s">
        <v>19</v>
      </c>
      <c r="C20" s="14" t="s">
        <v>20</v>
      </c>
      <c r="D20" s="18">
        <v>155.30000000000001</v>
      </c>
      <c r="E20" s="18">
        <f>139+33.1</f>
        <v>172.1</v>
      </c>
      <c r="F20" s="18">
        <v>189.7</v>
      </c>
    </row>
    <row r="21" spans="1:6" ht="14.25" customHeight="1">
      <c r="A21" s="24">
        <f t="shared" si="0"/>
        <v>8</v>
      </c>
      <c r="B21" s="31" t="s">
        <v>47</v>
      </c>
      <c r="C21" s="13" t="s">
        <v>45</v>
      </c>
      <c r="D21" s="17">
        <f>D22</f>
        <v>158.5</v>
      </c>
      <c r="E21" s="17">
        <f>E22</f>
        <v>76.7</v>
      </c>
      <c r="F21" s="17">
        <f>F22</f>
        <v>76.7</v>
      </c>
    </row>
    <row r="22" spans="1:6" ht="15" customHeight="1">
      <c r="A22" s="24">
        <f t="shared" si="0"/>
        <v>9</v>
      </c>
      <c r="B22" s="32" t="s">
        <v>53</v>
      </c>
      <c r="C22" s="14" t="s">
        <v>46</v>
      </c>
      <c r="D22" s="18">
        <v>158.5</v>
      </c>
      <c r="E22" s="18">
        <f>17.7+59</f>
        <v>76.7</v>
      </c>
      <c r="F22" s="18">
        <f>17.7+59</f>
        <v>76.7</v>
      </c>
    </row>
    <row r="23" spans="1:6" ht="15.75" customHeight="1">
      <c r="A23" s="24">
        <f t="shared" ref="A23:A35" si="1">A22+1</f>
        <v>10</v>
      </c>
      <c r="B23" s="31" t="s">
        <v>40</v>
      </c>
      <c r="C23" s="13" t="s">
        <v>42</v>
      </c>
      <c r="D23" s="17">
        <f>D24</f>
        <v>2522.9</v>
      </c>
      <c r="E23" s="17">
        <f>E24</f>
        <v>802.1</v>
      </c>
      <c r="F23" s="17">
        <f>F24</f>
        <v>805.2</v>
      </c>
    </row>
    <row r="24" spans="1:6" ht="15.75" customHeight="1">
      <c r="A24" s="24">
        <f t="shared" si="1"/>
        <v>11</v>
      </c>
      <c r="B24" s="28" t="s">
        <v>41</v>
      </c>
      <c r="C24" s="14" t="s">
        <v>43</v>
      </c>
      <c r="D24" s="18">
        <v>2522.9</v>
      </c>
      <c r="E24" s="18">
        <v>802.1</v>
      </c>
      <c r="F24" s="18">
        <v>805.2</v>
      </c>
    </row>
    <row r="25" spans="1:6">
      <c r="A25" s="24">
        <f t="shared" si="1"/>
        <v>12</v>
      </c>
      <c r="B25" s="31" t="s">
        <v>9</v>
      </c>
      <c r="C25" s="13" t="s">
        <v>10</v>
      </c>
      <c r="D25" s="19">
        <f>D27+D26</f>
        <v>1793.1000000000001</v>
      </c>
      <c r="E25" s="19">
        <f>E27+E26</f>
        <v>511.5</v>
      </c>
      <c r="F25" s="19">
        <f>F27+F26</f>
        <v>511.5</v>
      </c>
    </row>
    <row r="26" spans="1:6">
      <c r="A26" s="24">
        <f t="shared" si="1"/>
        <v>13</v>
      </c>
      <c r="B26" s="28" t="s">
        <v>51</v>
      </c>
      <c r="C26" s="14" t="s">
        <v>52</v>
      </c>
      <c r="D26" s="21">
        <f>36+261.7</f>
        <v>297.7</v>
      </c>
      <c r="E26" s="21">
        <v>36</v>
      </c>
      <c r="F26" s="21">
        <v>36</v>
      </c>
    </row>
    <row r="27" spans="1:6" ht="16.5" customHeight="1">
      <c r="A27" s="24">
        <f t="shared" si="1"/>
        <v>14</v>
      </c>
      <c r="B27" s="28" t="s">
        <v>21</v>
      </c>
      <c r="C27" s="14" t="s">
        <v>22</v>
      </c>
      <c r="D27" s="18">
        <f>1545.4-50</f>
        <v>1495.4</v>
      </c>
      <c r="E27" s="18">
        <v>475.5</v>
      </c>
      <c r="F27" s="18">
        <v>475.5</v>
      </c>
    </row>
    <row r="28" spans="1:6" ht="15.75" customHeight="1">
      <c r="A28" s="24">
        <f t="shared" si="1"/>
        <v>15</v>
      </c>
      <c r="B28" s="31" t="s">
        <v>44</v>
      </c>
      <c r="C28" s="13" t="s">
        <v>11</v>
      </c>
      <c r="D28" s="17">
        <f>D29</f>
        <v>4693.1000000000004</v>
      </c>
      <c r="E28" s="17">
        <f>E29</f>
        <v>4693.1000000000004</v>
      </c>
      <c r="F28" s="17">
        <f>F29</f>
        <v>4693.1000000000004</v>
      </c>
    </row>
    <row r="29" spans="1:6" ht="14.25" customHeight="1">
      <c r="A29" s="24">
        <f t="shared" si="1"/>
        <v>16</v>
      </c>
      <c r="B29" s="28" t="s">
        <v>12</v>
      </c>
      <c r="C29" s="14" t="s">
        <v>13</v>
      </c>
      <c r="D29" s="18">
        <v>4693.1000000000004</v>
      </c>
      <c r="E29" s="18">
        <v>4693.1000000000004</v>
      </c>
      <c r="F29" s="18">
        <v>4693.1000000000004</v>
      </c>
    </row>
    <row r="30" spans="1:6">
      <c r="A30" s="24">
        <f t="shared" si="1"/>
        <v>17</v>
      </c>
      <c r="B30" s="31" t="s">
        <v>34</v>
      </c>
      <c r="C30" s="13" t="s">
        <v>36</v>
      </c>
      <c r="D30" s="17">
        <v>27</v>
      </c>
      <c r="E30" s="17">
        <v>27</v>
      </c>
      <c r="F30" s="17">
        <v>27</v>
      </c>
    </row>
    <row r="31" spans="1:6" ht="12.75" customHeight="1">
      <c r="A31" s="24">
        <f t="shared" si="1"/>
        <v>18</v>
      </c>
      <c r="B31" s="28" t="s">
        <v>35</v>
      </c>
      <c r="C31" s="14" t="s">
        <v>37</v>
      </c>
      <c r="D31" s="18">
        <v>27</v>
      </c>
      <c r="E31" s="18">
        <v>27</v>
      </c>
      <c r="F31" s="18">
        <v>27</v>
      </c>
    </row>
    <row r="32" spans="1:6">
      <c r="A32" s="24">
        <f t="shared" si="1"/>
        <v>19</v>
      </c>
      <c r="B32" s="31" t="s">
        <v>28</v>
      </c>
      <c r="C32" s="13" t="s">
        <v>29</v>
      </c>
      <c r="D32" s="17">
        <f>D33</f>
        <v>12</v>
      </c>
      <c r="E32" s="17">
        <f>E33</f>
        <v>12</v>
      </c>
      <c r="F32" s="17">
        <f>F33</f>
        <v>12</v>
      </c>
    </row>
    <row r="33" spans="1:6" ht="12" customHeight="1">
      <c r="A33" s="24">
        <f t="shared" si="1"/>
        <v>20</v>
      </c>
      <c r="B33" s="28" t="s">
        <v>30</v>
      </c>
      <c r="C33" s="14" t="s">
        <v>31</v>
      </c>
      <c r="D33" s="18">
        <v>12</v>
      </c>
      <c r="E33" s="18">
        <v>12</v>
      </c>
      <c r="F33" s="18">
        <v>12</v>
      </c>
    </row>
    <row r="34" spans="1:6" ht="15" customHeight="1">
      <c r="A34" s="24">
        <f t="shared" si="1"/>
        <v>21</v>
      </c>
      <c r="B34" s="33" t="s">
        <v>33</v>
      </c>
      <c r="C34" s="13"/>
      <c r="D34" s="20">
        <f>D15+D16+D17+D18+D20+D22+D24+D26+D27+D29+D31+D33</f>
        <v>14317.600000000002</v>
      </c>
      <c r="E34" s="20">
        <f>E15+E16+E17+E18+E20+E22+E24+E26+E27+E29+E31+E33</f>
        <v>10519.5</v>
      </c>
      <c r="F34" s="20">
        <f>F15+F16+F17+F18+F20+F22+F24+F26+F27+F29+F31+F33</f>
        <v>10540.2</v>
      </c>
    </row>
    <row r="35" spans="1:6" ht="12.75" customHeight="1">
      <c r="A35" s="24">
        <f t="shared" si="1"/>
        <v>22</v>
      </c>
      <c r="B35" s="34" t="s">
        <v>32</v>
      </c>
      <c r="C35" s="14"/>
      <c r="D35" s="41">
        <v>0</v>
      </c>
      <c r="E35" s="41">
        <v>251.3</v>
      </c>
      <c r="F35" s="41">
        <v>516.1</v>
      </c>
    </row>
    <row r="36" spans="1:6" ht="15.75">
      <c r="A36" s="24"/>
      <c r="B36" s="35" t="s">
        <v>14</v>
      </c>
      <c r="C36" s="16"/>
      <c r="D36" s="20">
        <f>D34+D35</f>
        <v>14317.600000000002</v>
      </c>
      <c r="E36" s="20">
        <f>E34+E35</f>
        <v>10770.8</v>
      </c>
      <c r="F36" s="20">
        <f>F34+F35</f>
        <v>11056.300000000001</v>
      </c>
    </row>
    <row r="37" spans="1:6">
      <c r="A37" s="25"/>
      <c r="D37" s="3"/>
      <c r="E37" s="3"/>
      <c r="F37" s="3"/>
    </row>
    <row r="38" spans="1:6">
      <c r="A38" s="25"/>
      <c r="D38" s="3"/>
      <c r="E38" s="3"/>
      <c r="F38" s="3"/>
    </row>
    <row r="39" spans="1:6">
      <c r="A39" s="26"/>
      <c r="B39" s="22"/>
      <c r="C39" s="8"/>
      <c r="D39" s="3"/>
      <c r="E39" s="3"/>
      <c r="F39" s="3"/>
    </row>
    <row r="40" spans="1:6">
      <c r="A40" s="26"/>
      <c r="B40" s="36"/>
      <c r="C40" s="8"/>
      <c r="D40" s="3"/>
      <c r="E40" s="3"/>
      <c r="F40" s="3"/>
    </row>
    <row r="41" spans="1:6">
      <c r="A41" s="26"/>
      <c r="B41" s="36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B43" s="36"/>
      <c r="C43" s="7"/>
      <c r="D43" s="6"/>
      <c r="E43" s="6"/>
      <c r="F43" s="6"/>
    </row>
    <row r="44" spans="1:6">
      <c r="B44" s="36"/>
      <c r="C44" s="7"/>
      <c r="D44" s="6"/>
      <c r="E44" s="6"/>
      <c r="F44" s="6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22"/>
      <c r="C47" s="8"/>
      <c r="D47" s="3"/>
      <c r="E47" s="3"/>
      <c r="F47" s="3"/>
    </row>
    <row r="48" spans="1:6">
      <c r="B48" s="22"/>
      <c r="C48" s="8"/>
      <c r="D48" s="3"/>
      <c r="E48" s="3"/>
      <c r="F48" s="3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D52" s="3"/>
      <c r="E52" s="3"/>
      <c r="F52" s="3"/>
    </row>
    <row r="53" spans="2:6"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3" spans="4:6" ht="15.75">
      <c r="D203" s="4"/>
      <c r="E203" s="4"/>
      <c r="F203" s="4"/>
    </row>
    <row r="206" spans="4:6" ht="15.75">
      <c r="D206" s="5"/>
      <c r="E206" s="5"/>
      <c r="F206" s="5"/>
    </row>
    <row r="207" spans="4:6" ht="15.75">
      <c r="D207" s="5"/>
      <c r="E207" s="5"/>
      <c r="F207" s="5"/>
    </row>
    <row r="208" spans="4:6" ht="15.75" customHeight="1">
      <c r="D208" s="5"/>
      <c r="E208" s="5"/>
      <c r="F208" s="5"/>
    </row>
    <row r="209" ht="15.75" customHeight="1"/>
    <row r="210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2021-01-29T02:59:48Z</cp:lastPrinted>
  <dcterms:created xsi:type="dcterms:W3CDTF">2007-11-07T04:14:53Z</dcterms:created>
  <dcterms:modified xsi:type="dcterms:W3CDTF">2024-12-20T12:14:35Z</dcterms:modified>
</cp:coreProperties>
</file>