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 fullCalcOnLoad="1"/>
</workbook>
</file>

<file path=xl/calcChain.xml><?xml version="1.0" encoding="utf-8"?>
<calcChain xmlns="http://schemas.openxmlformats.org/spreadsheetml/2006/main">
  <c r="D35" i="1"/>
  <c r="D25"/>
  <c r="D16"/>
  <c r="D15"/>
  <c r="D27"/>
  <c r="E20"/>
  <c r="E27"/>
  <c r="E16"/>
  <c r="D20"/>
  <c r="F22"/>
  <c r="E22"/>
  <c r="D22"/>
  <c r="D26"/>
  <c r="D24"/>
  <c r="D23"/>
  <c r="E35"/>
  <c r="E37"/>
  <c r="F35"/>
  <c r="F37"/>
  <c r="E25"/>
  <c r="F25"/>
  <c r="E14"/>
  <c r="F14"/>
  <c r="A18"/>
  <c r="A19"/>
  <c r="A20"/>
  <c r="A21"/>
  <c r="A22"/>
  <c r="A23"/>
  <c r="A24"/>
  <c r="A25"/>
  <c r="A26"/>
  <c r="A27"/>
  <c r="A34"/>
  <c r="A35"/>
  <c r="A36"/>
  <c r="E23"/>
  <c r="F23"/>
  <c r="E21"/>
  <c r="F21"/>
  <c r="D21"/>
  <c r="A17"/>
  <c r="D19"/>
  <c r="E19"/>
  <c r="F19"/>
  <c r="E29"/>
  <c r="F29"/>
  <c r="F33"/>
  <c r="E33"/>
  <c r="D29"/>
  <c r="D33"/>
  <c r="D14"/>
  <c r="D37"/>
</calcChain>
</file>

<file path=xl/sharedStrings.xml><?xml version="1.0" encoding="utf-8"?>
<sst xmlns="http://schemas.openxmlformats.org/spreadsheetml/2006/main" count="62" uniqueCount="62">
  <si>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</si>
  <si>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</si>
  <si>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</si>
  <si>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</si>
  <si>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</si>
  <si>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</si>
  <si>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</si>
  <si>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</si>
  <si>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</si>
  <si>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</si>
  <si>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</si>
  <si>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</si>
  <si>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</si>
  <si>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</si>
  <si>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</si>
  <si>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</si>
  <si>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</si>
  <si>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</si>
  <si>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</si>
  <si>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</si>
  <si>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</si>
  <si>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</si>
  <si>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</si>
  <si>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</si>
  <si>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</si>
  <si>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</si>
  <si>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</si>
  <si>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</si>
  <si>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</si>
  <si>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</si>
  <si>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</si>
  <si>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</si>
  <si>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</si>
  <si>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</si>
  <si>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</si>
  <si>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</si>
  <si>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</si>
  <si>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</si>
  <si>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</si>
  <si>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</si>
  <si>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</si>
  <si>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</si>
  <si>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</si>
  <si>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</si>
  <si>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</si>
  <si>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</si>
  <si>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</si>
  <si>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</si>
  <si>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</si>
  <si>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</si>
  <si>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</si>
  <si>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</si>
  <si>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</si>
  <si>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</si>
  <si>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</t>
  </si>
  <si>
    <t>сумма на 2024 г</t>
  </si>
  <si>
    <t>Приложение 3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</si>
  <si>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2023 год и плановый период 2024-2025 годов. </t>
  </si>
  <si>
    <t>сумма на 2025 г</t>
  </si>
  <si>
    <t>0505</t>
  </si>
  <si>
    <t>Другие вопросы в области жилищно-коммунального хозяйства</t>
  </si>
  <si>
    <t>от ______.2023  года  № _____</t>
  </si>
</sst>
</file>

<file path=xl/styles.xml><?xml version="1.0" encoding="utf-8"?>
<styleSheet xmlns="http://schemas.openxmlformats.org/spreadsheetml/2006/main">
  <numFmts count="2">
    <numFmt numFmtId="180" formatCode="#,##0.00;\-#,##0.00;\ "/>
    <numFmt numFmtId="182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80" fontId="3" fillId="0" borderId="0" xfId="0" applyNumberFormat="1" applyFont="1" applyAlignment="1">
      <alignment vertical="top"/>
    </xf>
    <xf numFmtId="180" fontId="4" fillId="0" borderId="0" xfId="0" applyNumberFormat="1" applyFont="1"/>
    <xf numFmtId="0" fontId="1" fillId="0" borderId="0" xfId="0" applyFont="1" applyBorder="1"/>
    <xf numFmtId="180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82" fontId="5" fillId="0" borderId="2" xfId="0" applyNumberFormat="1" applyFont="1" applyBorder="1" applyAlignment="1">
      <alignment horizontal="center" vertical="top"/>
    </xf>
    <xf numFmtId="182" fontId="3" fillId="0" borderId="2" xfId="0" applyNumberFormat="1" applyFont="1" applyBorder="1" applyAlignment="1">
      <alignment horizontal="center" vertical="top"/>
    </xf>
    <xf numFmtId="182" fontId="5" fillId="0" borderId="2" xfId="0" applyNumberFormat="1" applyFont="1" applyFill="1" applyBorder="1" applyAlignment="1">
      <alignment horizontal="center" vertical="top"/>
    </xf>
    <xf numFmtId="182" fontId="5" fillId="0" borderId="3" xfId="0" applyNumberFormat="1" applyFont="1" applyBorder="1" applyAlignment="1">
      <alignment horizontal="center" vertical="top"/>
    </xf>
    <xf numFmtId="182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82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1"/>
  <sheetViews>
    <sheetView tabSelected="1" view="pageBreakPreview" zoomScaleNormal="100" zoomScaleSheetLayoutView="100" workbookViewId="0">
      <selection activeCell="B8" sqref="B8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56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61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55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4192.8</v>
      </c>
      <c r="E14" s="17">
        <f>E15+E16+E18+E17</f>
        <v>3992</v>
      </c>
      <c r="F14" s="17">
        <f>F15+F16+F18+F17</f>
        <v>3992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f>1020.9+27.5+8.3</f>
        <v>1056.7</v>
      </c>
      <c r="E15" s="18">
        <v>1020.9</v>
      </c>
      <c r="F15" s="18">
        <v>1020.9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2956.4+81.2+20.8+6.3+43.6+13.1</f>
        <v>3121.4</v>
      </c>
      <c r="E16" s="18">
        <f>2961.1</f>
        <v>2961.1</v>
      </c>
      <c r="F16" s="18">
        <v>2961.1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4.7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108.1</v>
      </c>
      <c r="E19" s="17">
        <f>E20</f>
        <v>112.80000000000001</v>
      </c>
      <c r="F19" s="17">
        <f>F20</f>
        <v>117.1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f>88.6+19.5</f>
        <v>108.1</v>
      </c>
      <c r="E20" s="18">
        <f>92.9+19.9</f>
        <v>112.80000000000001</v>
      </c>
      <c r="F20" s="18">
        <v>117.1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173</v>
      </c>
      <c r="E21" s="17">
        <f>E22</f>
        <v>77.900000000000006</v>
      </c>
      <c r="F21" s="17">
        <f>F22</f>
        <v>84.5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f>17.7+55+100.3</f>
        <v>173</v>
      </c>
      <c r="E22" s="18">
        <f>17.7+60.2</f>
        <v>77.900000000000006</v>
      </c>
      <c r="F22" s="18">
        <f>17.7+66.8</f>
        <v>84.5</v>
      </c>
    </row>
    <row r="23" spans="1:6" ht="15.75" customHeight="1">
      <c r="A23" s="24">
        <f t="shared" ref="A23:A36" si="1">A22+1</f>
        <v>10</v>
      </c>
      <c r="B23" s="31" t="s">
        <v>40</v>
      </c>
      <c r="C23" s="13" t="s">
        <v>42</v>
      </c>
      <c r="D23" s="17">
        <f>D24</f>
        <v>877</v>
      </c>
      <c r="E23" s="17">
        <f>E24</f>
        <v>488.6</v>
      </c>
      <c r="F23" s="17">
        <f>F24</f>
        <v>505.5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f>473.1+403.9</f>
        <v>877</v>
      </c>
      <c r="E24" s="18">
        <v>488.6</v>
      </c>
      <c r="F24" s="18">
        <v>505.5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D27+D26+D28</f>
        <v>1732.9</v>
      </c>
      <c r="E25" s="19">
        <f>E27+E26</f>
        <v>496.3</v>
      </c>
      <c r="F25" s="19">
        <f>F27+F26</f>
        <v>481.3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f>36+238.6</f>
        <v>274.60000000000002</v>
      </c>
      <c r="E26" s="21">
        <v>37</v>
      </c>
      <c r="F26" s="21">
        <v>38</v>
      </c>
    </row>
    <row r="27" spans="1:6" ht="16.5" customHeight="1">
      <c r="A27" s="24">
        <f t="shared" si="1"/>
        <v>14</v>
      </c>
      <c r="B27" s="28" t="s">
        <v>21</v>
      </c>
      <c r="C27" s="14" t="s">
        <v>22</v>
      </c>
      <c r="D27" s="18">
        <f>443.3+250+465.7+141.3</f>
        <v>1300.3</v>
      </c>
      <c r="E27" s="18">
        <f>443.3+16</f>
        <v>459.3</v>
      </c>
      <c r="F27" s="18">
        <v>443.3</v>
      </c>
    </row>
    <row r="28" spans="1:6" ht="16.5" customHeight="1">
      <c r="A28" s="24">
        <v>15</v>
      </c>
      <c r="B28" s="28" t="s">
        <v>60</v>
      </c>
      <c r="C28" s="14" t="s">
        <v>59</v>
      </c>
      <c r="D28" s="18">
        <v>158</v>
      </c>
      <c r="E28" s="18">
        <v>0</v>
      </c>
      <c r="F28" s="18">
        <v>0</v>
      </c>
    </row>
    <row r="29" spans="1:6" ht="15.75" customHeight="1">
      <c r="A29" s="24">
        <v>16</v>
      </c>
      <c r="B29" s="31" t="s">
        <v>44</v>
      </c>
      <c r="C29" s="13" t="s">
        <v>11</v>
      </c>
      <c r="D29" s="17">
        <f>D30</f>
        <v>4441.7</v>
      </c>
      <c r="E29" s="17">
        <f>E30</f>
        <v>4441.7</v>
      </c>
      <c r="F29" s="17">
        <f>F30</f>
        <v>4441.7</v>
      </c>
    </row>
    <row r="30" spans="1:6" ht="14.25" customHeight="1">
      <c r="A30" s="24">
        <v>17</v>
      </c>
      <c r="B30" s="28" t="s">
        <v>12</v>
      </c>
      <c r="C30" s="14" t="s">
        <v>13</v>
      </c>
      <c r="D30" s="18">
        <v>4441.7</v>
      </c>
      <c r="E30" s="18">
        <v>4441.7</v>
      </c>
      <c r="F30" s="18">
        <v>4441.7</v>
      </c>
    </row>
    <row r="31" spans="1:6">
      <c r="A31" s="24">
        <v>18</v>
      </c>
      <c r="B31" s="31" t="s">
        <v>34</v>
      </c>
      <c r="C31" s="13" t="s">
        <v>36</v>
      </c>
      <c r="D31" s="17">
        <v>24</v>
      </c>
      <c r="E31" s="17">
        <v>24</v>
      </c>
      <c r="F31" s="17">
        <v>24</v>
      </c>
    </row>
    <row r="32" spans="1:6" ht="12.75" customHeight="1">
      <c r="A32" s="24">
        <v>19</v>
      </c>
      <c r="B32" s="28" t="s">
        <v>35</v>
      </c>
      <c r="C32" s="14" t="s">
        <v>37</v>
      </c>
      <c r="D32" s="18">
        <v>24</v>
      </c>
      <c r="E32" s="18">
        <v>24</v>
      </c>
      <c r="F32" s="18">
        <v>24</v>
      </c>
    </row>
    <row r="33" spans="1:6">
      <c r="A33" s="24">
        <v>20</v>
      </c>
      <c r="B33" s="31" t="s">
        <v>28</v>
      </c>
      <c r="C33" s="13" t="s">
        <v>29</v>
      </c>
      <c r="D33" s="17">
        <f>D34</f>
        <v>12</v>
      </c>
      <c r="E33" s="17">
        <f>E34</f>
        <v>12</v>
      </c>
      <c r="F33" s="17">
        <f>F34</f>
        <v>12</v>
      </c>
    </row>
    <row r="34" spans="1:6" ht="12" customHeight="1">
      <c r="A34" s="24">
        <f t="shared" si="1"/>
        <v>21</v>
      </c>
      <c r="B34" s="28" t="s">
        <v>30</v>
      </c>
      <c r="C34" s="14" t="s">
        <v>31</v>
      </c>
      <c r="D34" s="18">
        <v>12</v>
      </c>
      <c r="E34" s="18">
        <v>12</v>
      </c>
      <c r="F34" s="18">
        <v>12</v>
      </c>
    </row>
    <row r="35" spans="1:6" ht="15" customHeight="1">
      <c r="A35" s="24">
        <f t="shared" si="1"/>
        <v>22</v>
      </c>
      <c r="B35" s="33" t="s">
        <v>33</v>
      </c>
      <c r="C35" s="13"/>
      <c r="D35" s="20">
        <f>D15+D16+D17+D18+D20+D22+D24+D26+D27+D30+D32+D34+D28</f>
        <v>11561.5</v>
      </c>
      <c r="E35" s="20">
        <f>E15+E16+E17+E18+E20+E22+E24+E26+E27+E30+E32+E34</f>
        <v>9645.2999999999993</v>
      </c>
      <c r="F35" s="20">
        <f>F15+F16+F17+F18+F20+F22+F24+F26+F27+F30+F32+F34</f>
        <v>9658.1</v>
      </c>
    </row>
    <row r="36" spans="1:6" ht="12.75" customHeight="1">
      <c r="A36" s="24">
        <f t="shared" si="1"/>
        <v>23</v>
      </c>
      <c r="B36" s="34" t="s">
        <v>32</v>
      </c>
      <c r="C36" s="14"/>
      <c r="D36" s="41">
        <v>0</v>
      </c>
      <c r="E36" s="41">
        <v>237.2</v>
      </c>
      <c r="F36" s="41">
        <v>487.8</v>
      </c>
    </row>
    <row r="37" spans="1:6" ht="15.75">
      <c r="A37" s="24"/>
      <c r="B37" s="35" t="s">
        <v>14</v>
      </c>
      <c r="C37" s="16"/>
      <c r="D37" s="20">
        <f>D35+D36</f>
        <v>11561.5</v>
      </c>
      <c r="E37" s="20">
        <f>E35+E36</f>
        <v>9882.5</v>
      </c>
      <c r="F37" s="20">
        <f>F35+F36</f>
        <v>10145.9</v>
      </c>
    </row>
    <row r="38" spans="1:6">
      <c r="A38" s="25"/>
      <c r="D38" s="3"/>
      <c r="E38" s="3"/>
      <c r="F38" s="3"/>
    </row>
    <row r="39" spans="1:6">
      <c r="A39" s="25"/>
      <c r="D39" s="3"/>
      <c r="E39" s="3"/>
      <c r="F39" s="3"/>
    </row>
    <row r="40" spans="1:6">
      <c r="A40" s="26"/>
      <c r="B40" s="22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A43" s="26"/>
      <c r="B43" s="36"/>
      <c r="C43" s="8"/>
      <c r="D43" s="3"/>
      <c r="E43" s="3"/>
      <c r="F43" s="3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36"/>
      <c r="C47" s="7"/>
      <c r="D47" s="6"/>
      <c r="E47" s="6"/>
      <c r="F47" s="6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B52" s="22"/>
      <c r="C52" s="8"/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2" spans="4:6">
      <c r="D202" s="3"/>
      <c r="E202" s="3"/>
      <c r="F202" s="3"/>
    </row>
    <row r="204" spans="4:6" ht="15.75">
      <c r="D204" s="4"/>
      <c r="E204" s="4"/>
      <c r="F204" s="4"/>
    </row>
    <row r="207" spans="4:6" ht="15.75">
      <c r="D207" s="5"/>
      <c r="E207" s="5"/>
      <c r="F207" s="5"/>
    </row>
    <row r="208" spans="4:6" ht="15.75">
      <c r="D208" s="5"/>
      <c r="E208" s="5"/>
      <c r="F208" s="5"/>
    </row>
    <row r="209" spans="4:6" ht="15.75" customHeight="1">
      <c r="D209" s="5"/>
      <c r="E209" s="5"/>
      <c r="F209" s="5"/>
    </row>
    <row r="210" spans="4:6" ht="15.75" customHeight="1"/>
    <row r="211" spans="4:6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2023-04-28T04:50:37Z</cp:lastPrinted>
  <dcterms:created xsi:type="dcterms:W3CDTF">2007-11-07T04:14:53Z</dcterms:created>
  <dcterms:modified xsi:type="dcterms:W3CDTF">2023-04-28T04:51:17Z</dcterms:modified>
</cp:coreProperties>
</file>